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quillen\Desktop\Work Files\"/>
    </mc:Choice>
  </mc:AlternateContent>
  <bookViews>
    <workbookView xWindow="0" yWindow="0" windowWidth="28800" windowHeight="12300" tabRatio="545"/>
  </bookViews>
  <sheets>
    <sheet name="Expense Form" sheetId="1" r:id="rId1"/>
    <sheet name="Sheet2" sheetId="10" r:id="rId2"/>
  </sheets>
  <definedNames>
    <definedName name="EGC">23</definedName>
    <definedName name="Location">Sheet2!$C$2:$C$9</definedName>
    <definedName name="MALC">0</definedName>
    <definedName name="miles">Sheet2!$D$3:$D$16</definedName>
    <definedName name="_xlnm.Print_Area" localSheetId="0">'Expense Form'!$B$4:$N$38</definedName>
    <definedName name="VaildLocation">Sheet2!$B$2:$B$9</definedName>
  </definedNames>
  <calcPr calcId="162913"/>
</workbook>
</file>

<file path=xl/calcChain.xml><?xml version="1.0" encoding="utf-8"?>
<calcChain xmlns="http://schemas.openxmlformats.org/spreadsheetml/2006/main">
  <c r="G18" i="1" l="1"/>
  <c r="I18" i="1" s="1"/>
  <c r="G19" i="1"/>
  <c r="I19" i="1" s="1"/>
  <c r="M19" i="1" s="1"/>
  <c r="G29" i="1"/>
  <c r="I29" i="1" s="1"/>
  <c r="M29" i="1" s="1"/>
  <c r="G28" i="1"/>
  <c r="I28" i="1" s="1"/>
  <c r="M28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G21" i="1"/>
  <c r="I21" i="1" s="1"/>
  <c r="M21" i="1" s="1"/>
  <c r="G20" i="1"/>
  <c r="I20" i="1" s="1"/>
  <c r="M20" i="1" s="1"/>
  <c r="G27" i="1"/>
  <c r="I27" i="1" s="1"/>
  <c r="M27" i="1" s="1"/>
  <c r="G30" i="1"/>
  <c r="I30" i="1" s="1"/>
  <c r="M30" i="1" s="1"/>
  <c r="G31" i="1"/>
  <c r="I31" i="1" s="1"/>
  <c r="M31" i="1" s="1"/>
  <c r="G32" i="1"/>
  <c r="I32" i="1" s="1"/>
  <c r="M32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N38" i="1"/>
  <c r="I38" i="1" l="1"/>
  <c r="M18" i="1"/>
  <c r="M38" i="1" s="1"/>
  <c r="G38" i="1"/>
</calcChain>
</file>

<file path=xl/sharedStrings.xml><?xml version="1.0" encoding="utf-8"?>
<sst xmlns="http://schemas.openxmlformats.org/spreadsheetml/2006/main" count="108" uniqueCount="84">
  <si>
    <t>Department:</t>
  </si>
  <si>
    <t>Dates Attended:</t>
  </si>
  <si>
    <t xml:space="preserve">Other (be specific): </t>
  </si>
  <si>
    <t>Fund (if applicable):</t>
  </si>
  <si>
    <t xml:space="preserve"> </t>
  </si>
  <si>
    <t>Campus-to-Campus Mileage Reference Chart</t>
  </si>
  <si>
    <t xml:space="preserve">Malibu </t>
  </si>
  <si>
    <t xml:space="preserve">Irvine </t>
  </si>
  <si>
    <t xml:space="preserve">Encino </t>
  </si>
  <si>
    <t>Westlake Village</t>
  </si>
  <si>
    <t xml:space="preserve">West Los Angeles </t>
  </si>
  <si>
    <t>Airfare</t>
  </si>
  <si>
    <t>Today's Date:</t>
  </si>
  <si>
    <t>Employee Name:</t>
  </si>
  <si>
    <t>Phone Number:</t>
  </si>
  <si>
    <t>MILEAGE</t>
  </si>
  <si>
    <t xml:space="preserve">Please use a separate line item for each receipt. </t>
  </si>
  <si>
    <t>Dinner</t>
  </si>
  <si>
    <t>Date Expense Incurred</t>
  </si>
  <si>
    <t>Faculty Recruiting</t>
  </si>
  <si>
    <t>EXPENSE TYPE</t>
  </si>
  <si>
    <t>Auto Rental</t>
  </si>
  <si>
    <t>Books &lt;$250</t>
  </si>
  <si>
    <t>Breakfast</t>
  </si>
  <si>
    <t>Currency Conversion Fees</t>
  </si>
  <si>
    <t>Faculty Conference</t>
  </si>
  <si>
    <t>Faculty Dues</t>
  </si>
  <si>
    <t>Incidentals</t>
  </si>
  <si>
    <t>Internet</t>
  </si>
  <si>
    <t>Laundry</t>
  </si>
  <si>
    <t>Lodging</t>
  </si>
  <si>
    <t>Postage</t>
  </si>
  <si>
    <t>Rental Car Gas</t>
  </si>
  <si>
    <t>Ground Transportation</t>
  </si>
  <si>
    <t>http://www.oanda.com/currency/converter/</t>
  </si>
  <si>
    <t>Campus</t>
  </si>
  <si>
    <t xml:space="preserve"># of Miles </t>
  </si>
  <si>
    <t>Item</t>
  </si>
  <si>
    <t>Conference/Course:</t>
  </si>
  <si>
    <t>Email Address:</t>
  </si>
  <si>
    <t>Currency Conversion Rate</t>
  </si>
  <si>
    <t>Expense Amount</t>
  </si>
  <si>
    <t>West LA</t>
  </si>
  <si>
    <t>Westlake</t>
  </si>
  <si>
    <t>Encino</t>
  </si>
  <si>
    <t>Irvine</t>
  </si>
  <si>
    <t>Malibu</t>
  </si>
  <si>
    <t>Expense Type       (drop-down)</t>
  </si>
  <si>
    <t>Lunch</t>
  </si>
  <si>
    <t>Shipping</t>
  </si>
  <si>
    <t>Staff Conference</t>
  </si>
  <si>
    <t>Staff Dues/Memberships</t>
  </si>
  <si>
    <t>Staff Retreat</t>
  </si>
  <si>
    <t>Staff Training</t>
  </si>
  <si>
    <t>Student Meals</t>
  </si>
  <si>
    <t>Supplies less than $100</t>
  </si>
  <si>
    <t>Team Travel</t>
  </si>
  <si>
    <t>Telephone Charges</t>
  </si>
  <si>
    <t>Tips &amp; Gratuities</t>
  </si>
  <si>
    <t>Travel Supplies</t>
  </si>
  <si>
    <t>Mileage</t>
  </si>
  <si>
    <r>
      <t xml:space="preserve">                                                  </t>
    </r>
    <r>
      <rPr>
        <sz val="9"/>
        <rFont val="Arial"/>
        <family val="2"/>
      </rPr>
      <t>(not checking a box will default to paper check)</t>
    </r>
  </si>
  <si>
    <t xml:space="preserve">Business Purpose: </t>
  </si>
  <si>
    <t>Choose Reimbursement Type:</t>
  </si>
  <si>
    <t>For currency conversion:</t>
  </si>
  <si>
    <t>Parking</t>
  </si>
  <si>
    <t>Pasadena</t>
  </si>
  <si>
    <t>Santa Barbara</t>
  </si>
  <si>
    <t>Journal Submission Fee</t>
  </si>
  <si>
    <t>Daily</t>
  </si>
  <si>
    <t>Commute</t>
  </si>
  <si>
    <t>Mileage Rate</t>
  </si>
  <si>
    <t>Reimbursable Amount</t>
  </si>
  <si>
    <t>Finance Office Use Only</t>
  </si>
  <si>
    <t>Requested Amount</t>
  </si>
  <si>
    <t>Approved Amount</t>
  </si>
  <si>
    <t>Other: include in description</t>
  </si>
  <si>
    <t>Trip Start (drop-down)</t>
  </si>
  <si>
    <t>Trip End (drop-down)</t>
  </si>
  <si>
    <t>Other: Include Map</t>
  </si>
  <si>
    <t>Pepperdine Graziadio Business School</t>
  </si>
  <si>
    <t>Calabasas</t>
  </si>
  <si>
    <r>
      <t xml:space="preserve">Detailed Description                                                                                                                                       </t>
    </r>
    <r>
      <rPr>
        <sz val="11"/>
        <rFont val="Arial"/>
        <family val="2"/>
      </rPr>
      <t>(e.g. meeting attendees, addresses for off-site meeting)</t>
    </r>
  </si>
  <si>
    <t xml:space="preserve">   2022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</si>
</sst>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0.0"/>
    <numFmt numFmtId="167" formatCode="[&lt;=9999999]###\-####;\(###\)\ ###\-####"/>
    <numFmt numFmtId="168" formatCode="_(&quot;$&quot;* #,##0.000_);_(&quot;$&quot;* \(#,##0.000\);_(&quot;$&quot;* &quot;-&quot;??_);_(@_)"/>
  </numFmts>
  <fonts count="3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26"/>
      <name val="Perpetua Titling MT"/>
      <family val="1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20"/>
      <name val="Perpetua"/>
      <family val="1"/>
    </font>
    <font>
      <b/>
      <sz val="16"/>
      <color rgb="FF0000FF"/>
      <name val="Perpetua"/>
      <family val="1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color rgb="FF0000FF"/>
      <name val="Arial"/>
      <family val="2"/>
    </font>
    <font>
      <u/>
      <sz val="9"/>
      <color indexed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22"/>
      <color rgb="FF0000FF"/>
      <name val="Perpetua"/>
      <family val="1"/>
    </font>
    <font>
      <b/>
      <i/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E4FF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5" fillId="0" borderId="0"/>
  </cellStyleXfs>
  <cellXfs count="171">
    <xf numFmtId="0" fontId="0" fillId="0" borderId="0" xfId="0"/>
    <xf numFmtId="0" fontId="9" fillId="3" borderId="10" xfId="1" applyFont="1" applyFill="1" applyBorder="1" applyAlignment="1" applyProtection="1">
      <alignment horizontal="center" vertical="center"/>
    </xf>
    <xf numFmtId="0" fontId="9" fillId="3" borderId="11" xfId="1" applyFont="1" applyFill="1" applyBorder="1" applyAlignment="1" applyProtection="1">
      <alignment horizontal="center" vertical="center"/>
    </xf>
    <xf numFmtId="0" fontId="9" fillId="3" borderId="12" xfId="1" applyFon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/>
    <xf numFmtId="0" fontId="5" fillId="0" borderId="0" xfId="3"/>
    <xf numFmtId="0" fontId="20" fillId="0" borderId="0" xfId="3" applyFont="1"/>
    <xf numFmtId="0" fontId="21" fillId="0" borderId="0" xfId="3" applyFont="1" applyAlignment="1">
      <alignment horizontal="left"/>
    </xf>
    <xf numFmtId="0" fontId="3" fillId="0" borderId="0" xfId="1" applyBorder="1" applyAlignment="1" applyProtection="1">
      <alignment horizontal="left"/>
    </xf>
    <xf numFmtId="164" fontId="8" fillId="0" borderId="39" xfId="0" applyNumberFormat="1" applyFont="1" applyFill="1" applyBorder="1" applyAlignment="1" applyProtection="1">
      <alignment vertical="center"/>
    </xf>
    <xf numFmtId="164" fontId="8" fillId="6" borderId="39" xfId="0" applyNumberFormat="1" applyFont="1" applyFill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4" fontId="1" fillId="0" borderId="0" xfId="2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horizontal="left"/>
    </xf>
    <xf numFmtId="165" fontId="13" fillId="0" borderId="0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22" fillId="0" borderId="0" xfId="0" applyFont="1" applyProtection="1"/>
    <xf numFmtId="0" fontId="22" fillId="0" borderId="0" xfId="0" applyFont="1" applyBorder="1" applyAlignment="1" applyProtection="1"/>
    <xf numFmtId="0" fontId="8" fillId="0" borderId="0" xfId="0" applyFont="1" applyBorder="1" applyAlignment="1" applyProtection="1"/>
    <xf numFmtId="0" fontId="7" fillId="0" borderId="0" xfId="0" applyFont="1" applyProtection="1"/>
    <xf numFmtId="0" fontId="19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" fontId="5" fillId="5" borderId="27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/>
    </xf>
    <xf numFmtId="44" fontId="1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9" fillId="3" borderId="43" xfId="1" applyFont="1" applyFill="1" applyBorder="1" applyAlignment="1" applyProtection="1">
      <alignment horizontal="center" vertical="center"/>
    </xf>
    <xf numFmtId="0" fontId="9" fillId="3" borderId="30" xfId="1" applyFont="1" applyFill="1" applyBorder="1" applyAlignment="1" applyProtection="1">
      <alignment horizontal="center" vertical="center"/>
    </xf>
    <xf numFmtId="0" fontId="9" fillId="3" borderId="31" xfId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left"/>
      <protection locked="0"/>
    </xf>
    <xf numFmtId="168" fontId="20" fillId="0" borderId="0" xfId="2" applyNumberFormat="1" applyFont="1" applyBorder="1" applyAlignment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164" fontId="8" fillId="10" borderId="9" xfId="0" applyNumberFormat="1" applyFont="1" applyFill="1" applyBorder="1" applyAlignment="1" applyProtection="1">
      <alignment vertical="center"/>
    </xf>
    <xf numFmtId="0" fontId="8" fillId="10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9" borderId="44" xfId="0" applyFont="1" applyFill="1" applyBorder="1" applyAlignment="1" applyProtection="1">
      <alignment horizontal="center" vertical="center" wrapText="1"/>
    </xf>
    <xf numFmtId="0" fontId="4" fillId="9" borderId="45" xfId="0" applyFont="1" applyFill="1" applyBorder="1" applyAlignment="1" applyProtection="1">
      <alignment horizontal="center" vertical="center" wrapText="1"/>
    </xf>
    <xf numFmtId="0" fontId="4" fillId="9" borderId="46" xfId="0" applyFont="1" applyFill="1" applyBorder="1" applyAlignment="1" applyProtection="1">
      <alignment horizontal="center" vertical="center" wrapText="1"/>
    </xf>
    <xf numFmtId="14" fontId="2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5" xfId="0" applyFont="1" applyFill="1" applyBorder="1" applyAlignment="1" applyProtection="1">
      <alignment vertical="center" wrapText="1"/>
      <protection locked="0"/>
    </xf>
    <xf numFmtId="2" fontId="21" fillId="2" borderId="39" xfId="2" applyNumberFormat="1" applyFont="1" applyFill="1" applyBorder="1" applyAlignment="1" applyProtection="1">
      <alignment horizontal="right" vertical="center" wrapText="1"/>
      <protection locked="0"/>
    </xf>
    <xf numFmtId="164" fontId="21" fillId="2" borderId="4" xfId="0" applyNumberFormat="1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vertical="top" wrapText="1"/>
      <protection locked="0"/>
    </xf>
    <xf numFmtId="0" fontId="26" fillId="0" borderId="0" xfId="2" applyNumberFormat="1" applyFont="1" applyAlignment="1" applyProtection="1">
      <alignment vertical="center"/>
      <protection locked="0"/>
    </xf>
    <xf numFmtId="164" fontId="21" fillId="0" borderId="39" xfId="0" applyNumberFormat="1" applyFont="1" applyFill="1" applyBorder="1" applyAlignment="1" applyProtection="1">
      <alignment vertical="center"/>
    </xf>
    <xf numFmtId="14" fontId="2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5" xfId="0" applyFont="1" applyFill="1" applyBorder="1" applyAlignment="1" applyProtection="1">
      <alignment vertical="center" wrapText="1"/>
      <protection locked="0"/>
    </xf>
    <xf numFmtId="2" fontId="21" fillId="3" borderId="39" xfId="2" applyNumberFormat="1" applyFont="1" applyFill="1" applyBorder="1" applyAlignment="1" applyProtection="1">
      <alignment horizontal="right" vertical="center" wrapText="1"/>
      <protection locked="0"/>
    </xf>
    <xf numFmtId="0" fontId="25" fillId="3" borderId="39" xfId="0" applyFont="1" applyFill="1" applyBorder="1" applyAlignment="1" applyProtection="1">
      <alignment vertical="center" wrapText="1"/>
      <protection locked="0"/>
    </xf>
    <xf numFmtId="0" fontId="26" fillId="3" borderId="0" xfId="0" applyNumberFormat="1" applyFont="1" applyFill="1" applyBorder="1" applyAlignment="1" applyProtection="1">
      <alignment vertical="center"/>
      <protection locked="0"/>
    </xf>
    <xf numFmtId="164" fontId="21" fillId="6" borderId="39" xfId="0" applyNumberFormat="1" applyFont="1" applyFill="1" applyBorder="1" applyAlignment="1" applyProtection="1">
      <alignment vertical="center"/>
    </xf>
    <xf numFmtId="0" fontId="25" fillId="2" borderId="39" xfId="0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0" fontId="25" fillId="3" borderId="42" xfId="0" applyFont="1" applyFill="1" applyBorder="1" applyAlignment="1" applyProtection="1">
      <alignment vertical="center" wrapText="1"/>
      <protection locked="0"/>
    </xf>
    <xf numFmtId="2" fontId="21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26" fillId="3" borderId="38" xfId="0" applyNumberFormat="1" applyFont="1" applyFill="1" applyBorder="1" applyAlignment="1" applyProtection="1">
      <alignment vertical="center"/>
      <protection locked="0"/>
    </xf>
    <xf numFmtId="0" fontId="25" fillId="3" borderId="6" xfId="0" applyFont="1" applyFill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/>
    </xf>
    <xf numFmtId="0" fontId="27" fillId="0" borderId="5" xfId="0" applyFont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center" vertical="center"/>
    </xf>
    <xf numFmtId="166" fontId="21" fillId="9" borderId="9" xfId="0" applyNumberFormat="1" applyFont="1" applyFill="1" applyBorder="1" applyAlignment="1" applyProtection="1">
      <alignment horizontal="right" vertical="center"/>
    </xf>
    <xf numFmtId="166" fontId="21" fillId="9" borderId="6" xfId="0" applyNumberFormat="1" applyFont="1" applyFill="1" applyBorder="1" applyAlignment="1" applyProtection="1">
      <alignment horizontal="right" vertical="center"/>
    </xf>
    <xf numFmtId="164" fontId="21" fillId="9" borderId="6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right" vertical="center" wrapText="1"/>
    </xf>
    <xf numFmtId="164" fontId="21" fillId="7" borderId="9" xfId="0" applyNumberFormat="1" applyFont="1" applyFill="1" applyBorder="1" applyAlignment="1" applyProtection="1">
      <alignment vertical="center"/>
    </xf>
    <xf numFmtId="164" fontId="21" fillId="2" borderId="9" xfId="0" applyNumberFormat="1" applyFont="1" applyFill="1" applyBorder="1" applyAlignment="1" applyProtection="1">
      <alignment vertical="center"/>
    </xf>
    <xf numFmtId="0" fontId="29" fillId="0" borderId="0" xfId="0" applyFont="1" applyProtection="1"/>
    <xf numFmtId="0" fontId="29" fillId="0" borderId="0" xfId="0" applyFont="1" applyBorder="1" applyAlignment="1" applyProtection="1"/>
    <xf numFmtId="0" fontId="4" fillId="0" borderId="0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2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4" fillId="9" borderId="37" xfId="0" applyFont="1" applyFill="1" applyBorder="1" applyAlignment="1" applyProtection="1">
      <alignment horizontal="center" vertical="center" wrapText="1"/>
    </xf>
    <xf numFmtId="0" fontId="4" fillId="9" borderId="38" xfId="0" applyFont="1" applyFill="1" applyBorder="1" applyAlignment="1" applyProtection="1">
      <alignment horizontal="center" vertical="center" wrapText="1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6" xfId="0" applyFont="1" applyFill="1" applyBorder="1" applyAlignment="1" applyProtection="1">
      <alignment horizontal="center" vertical="center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39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21" fillId="4" borderId="37" xfId="0" applyFont="1" applyFill="1" applyBorder="1" applyAlignment="1" applyProtection="1">
      <alignment horizontal="center" vertical="center" wrapText="1"/>
    </xf>
    <xf numFmtId="0" fontId="21" fillId="4" borderId="38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39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165" fontId="3" fillId="0" borderId="28" xfId="1" applyNumberFormat="1" applyBorder="1" applyAlignment="1" applyProtection="1">
      <alignment horizontal="left"/>
    </xf>
    <xf numFmtId="165" fontId="5" fillId="0" borderId="28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4" fillId="10" borderId="39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left"/>
      <protection locked="0"/>
    </xf>
    <xf numFmtId="0" fontId="23" fillId="0" borderId="41" xfId="1" applyFont="1" applyBorder="1" applyAlignment="1" applyProtection="1">
      <alignment horizontal="left"/>
    </xf>
    <xf numFmtId="167" fontId="5" fillId="0" borderId="28" xfId="0" applyNumberFormat="1" applyFont="1" applyBorder="1" applyAlignment="1">
      <alignment horizontal="left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26" xfId="0" applyFont="1" applyFill="1" applyBorder="1" applyAlignment="1" applyProtection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  <color rgb="FFC9E4FF"/>
      <color rgb="FFFFCC66"/>
      <color rgb="FFCCFFCC"/>
      <color rgb="FF66FF66"/>
      <color rgb="FFFFFFCC"/>
      <color rgb="FFD7D7D7"/>
      <color rgb="FFC7C7C7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2590800</xdr:colOff>
          <xdr:row>5</xdr:row>
          <xdr:rowOff>19050</xdr:rowOff>
        </xdr:from>
        <xdr:to>
          <xdr:col>9</xdr:col>
          <xdr:colOff>3390900</xdr:colOff>
          <xdr:row>7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1695450</xdr:colOff>
          <xdr:row>5</xdr:row>
          <xdr:rowOff>104775</xdr:rowOff>
        </xdr:from>
        <xdr:to>
          <xdr:col>9</xdr:col>
          <xdr:colOff>2552700</xdr:colOff>
          <xdr:row>6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33"/>
    <pageSetUpPr fitToPage="1"/>
  </sheetPr>
  <dimension ref="A1:AE58"/>
  <sheetViews>
    <sheetView showGridLines="0" tabSelected="1" zoomScale="85" zoomScaleNormal="85" zoomScalePageLayoutView="85" workbookViewId="0">
      <selection activeCell="J15" sqref="J15:J17"/>
    </sheetView>
  </sheetViews>
  <sheetFormatPr defaultColWidth="9.140625" defaultRowHeight="11.25" x14ac:dyDescent="0.2"/>
  <cols>
    <col min="1" max="1" width="13.7109375" style="13" customWidth="1"/>
    <col min="2" max="2" width="4.28515625" style="13" customWidth="1"/>
    <col min="3" max="3" width="11.42578125" style="13" customWidth="1"/>
    <col min="4" max="4" width="15.5703125" style="13" customWidth="1"/>
    <col min="5" max="6" width="12.7109375" style="13" customWidth="1"/>
    <col min="7" max="7" width="9.140625" style="13" customWidth="1"/>
    <col min="8" max="8" width="10.28515625" style="13" customWidth="1"/>
    <col min="9" max="9" width="14.42578125" style="13" customWidth="1"/>
    <col min="10" max="10" width="69.42578125" style="13" customWidth="1"/>
    <col min="11" max="11" width="9.5703125" style="13" customWidth="1"/>
    <col min="12" max="12" width="13.42578125" style="13" customWidth="1"/>
    <col min="13" max="14" width="11.140625" style="13" customWidth="1"/>
    <col min="15" max="15" width="11.7109375" style="13" customWidth="1"/>
    <col min="16" max="16" width="12.85546875" style="61" customWidth="1"/>
    <col min="17" max="17" width="12.5703125" style="13" customWidth="1"/>
    <col min="18" max="19" width="3.42578125" style="17" customWidth="1"/>
    <col min="20" max="20" width="1.42578125" style="17" customWidth="1"/>
    <col min="21" max="25" width="3.42578125" style="17" customWidth="1"/>
    <col min="26" max="26" width="23.5703125" style="17" customWidth="1"/>
    <col min="27" max="27" width="3.28515625" style="17" customWidth="1"/>
    <col min="28" max="28" width="18.7109375" style="17" customWidth="1"/>
    <col min="29" max="29" width="3.42578125" style="17" customWidth="1"/>
    <col min="30" max="30" width="23.140625" style="13" customWidth="1"/>
    <col min="31" max="31" width="2.140625" style="13" customWidth="1"/>
    <col min="32" max="33" width="17.5703125" style="13" customWidth="1"/>
    <col min="34" max="34" width="9.140625" style="13" customWidth="1"/>
    <col min="35" max="16384" width="9.140625" style="13"/>
  </cols>
  <sheetData>
    <row r="1" spans="2:29" ht="19.5" customHeight="1" x14ac:dyDescent="0.2">
      <c r="G1" s="153"/>
      <c r="H1" s="153"/>
      <c r="I1" s="153"/>
      <c r="J1" s="12"/>
      <c r="L1" s="14"/>
      <c r="M1" s="83"/>
      <c r="N1" s="83"/>
      <c r="O1" s="15"/>
      <c r="P1" s="16"/>
      <c r="Q1" s="16"/>
    </row>
    <row r="2" spans="2:29" ht="19.5" customHeight="1" x14ac:dyDescent="0.2">
      <c r="M2" s="83"/>
      <c r="N2" s="83"/>
      <c r="O2" s="15"/>
      <c r="P2" s="16"/>
      <c r="Q2" s="16"/>
    </row>
    <row r="3" spans="2:29" ht="33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2:29" ht="29.25" x14ac:dyDescent="0.2">
      <c r="B4" s="154" t="s">
        <v>80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20"/>
      <c r="O4" s="20"/>
      <c r="P4" s="20"/>
      <c r="Q4" s="20"/>
    </row>
    <row r="5" spans="2:29" ht="21.75" x14ac:dyDescent="0.2">
      <c r="B5" s="155" t="s">
        <v>83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21"/>
      <c r="O5" s="21"/>
      <c r="P5" s="21"/>
      <c r="Q5" s="21"/>
    </row>
    <row r="6" spans="2:29" ht="12" customHeight="1" x14ac:dyDescent="0.2">
      <c r="B6" s="12"/>
      <c r="C6" s="12"/>
      <c r="D6" s="1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2"/>
    </row>
    <row r="7" spans="2:29" s="27" customFormat="1" ht="17.100000000000001" customHeight="1" x14ac:dyDescent="0.2">
      <c r="B7" s="150" t="s">
        <v>12</v>
      </c>
      <c r="C7" s="150"/>
      <c r="D7" s="156"/>
      <c r="E7" s="156"/>
      <c r="F7" s="156"/>
      <c r="G7" s="24"/>
      <c r="H7" s="24"/>
      <c r="I7" s="25" t="s">
        <v>63</v>
      </c>
      <c r="J7" s="26"/>
      <c r="L7" s="82" t="s">
        <v>62</v>
      </c>
      <c r="M7" s="79"/>
      <c r="N7" s="79"/>
      <c r="O7" s="16"/>
      <c r="P7" s="16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s="27" customFormat="1" ht="18" customHeight="1" x14ac:dyDescent="0.2">
      <c r="B8" s="150" t="s">
        <v>13</v>
      </c>
      <c r="C8" s="150"/>
      <c r="D8" s="156"/>
      <c r="E8" s="156"/>
      <c r="F8" s="156"/>
      <c r="G8" s="24"/>
      <c r="H8" s="24"/>
      <c r="I8" s="29"/>
      <c r="J8" s="27" t="s">
        <v>61</v>
      </c>
      <c r="L8" s="82" t="s">
        <v>38</v>
      </c>
      <c r="M8" s="79"/>
      <c r="N8" s="79"/>
      <c r="O8" s="16"/>
      <c r="P8" s="1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2:29" s="27" customFormat="1" ht="18" customHeight="1" x14ac:dyDescent="0.2">
      <c r="B9" s="150" t="s">
        <v>0</v>
      </c>
      <c r="C9" s="150"/>
      <c r="D9" s="149"/>
      <c r="E9" s="149"/>
      <c r="F9" s="149"/>
      <c r="G9" s="24"/>
      <c r="H9" s="24"/>
      <c r="I9" s="62"/>
      <c r="J9" s="63"/>
      <c r="L9" s="82" t="s">
        <v>2</v>
      </c>
      <c r="M9" s="79"/>
      <c r="N9" s="79"/>
      <c r="O9" s="16"/>
      <c r="P9" s="1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2:29" s="27" customFormat="1" ht="18" customHeight="1" x14ac:dyDescent="0.2">
      <c r="B10" s="150" t="s">
        <v>14</v>
      </c>
      <c r="C10" s="150"/>
      <c r="D10" s="158"/>
      <c r="E10" s="158"/>
      <c r="F10" s="158"/>
      <c r="G10" s="24"/>
      <c r="H10" s="24"/>
      <c r="I10" s="64"/>
      <c r="J10" s="65"/>
      <c r="L10" s="82" t="s">
        <v>1</v>
      </c>
      <c r="M10" s="79"/>
      <c r="N10" s="79"/>
      <c r="O10" s="16"/>
      <c r="P10" s="1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2:29" s="27" customFormat="1" ht="18" customHeight="1" x14ac:dyDescent="0.2">
      <c r="B11" s="150" t="s">
        <v>39</v>
      </c>
      <c r="C11" s="150"/>
      <c r="D11" s="148"/>
      <c r="E11" s="149"/>
      <c r="F11" s="149"/>
      <c r="G11" s="9"/>
      <c r="H11" s="9"/>
      <c r="J11" s="65"/>
      <c r="L11" s="82" t="s">
        <v>3</v>
      </c>
      <c r="M11" s="79"/>
      <c r="N11" s="79"/>
      <c r="O11" s="16"/>
      <c r="P11" s="16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2:29" s="33" customFormat="1" ht="11.25" customHeight="1" x14ac:dyDescent="0.2">
      <c r="B12" s="120" t="s">
        <v>16</v>
      </c>
      <c r="C12" s="121"/>
      <c r="D12" s="121"/>
      <c r="E12" s="121"/>
      <c r="F12" s="122"/>
      <c r="G12" s="32"/>
      <c r="H12" s="32"/>
      <c r="I12" s="81" t="s">
        <v>71</v>
      </c>
      <c r="J12" s="66"/>
      <c r="K12" s="34" t="s">
        <v>64</v>
      </c>
      <c r="L12" s="157" t="s">
        <v>34</v>
      </c>
      <c r="M12" s="157"/>
      <c r="O12" s="16"/>
      <c r="P12" s="16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s="33" customFormat="1" ht="18" customHeight="1" thickBot="1" x14ac:dyDescent="0.3">
      <c r="B13" s="30"/>
      <c r="C13" s="31"/>
      <c r="D13" s="31"/>
      <c r="E13" s="31"/>
      <c r="F13" s="31"/>
      <c r="G13" s="31"/>
      <c r="H13" s="31"/>
      <c r="I13" s="80">
        <v>0.58499999999999996</v>
      </c>
      <c r="J13" s="66"/>
      <c r="L13" s="5"/>
      <c r="M13" s="5"/>
      <c r="N13" s="5"/>
      <c r="O13" s="16"/>
      <c r="P13" s="16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s="33" customFormat="1" ht="36.75" customHeight="1" thickBot="1" x14ac:dyDescent="0.25">
      <c r="E14" s="133" t="s">
        <v>15</v>
      </c>
      <c r="F14" s="134"/>
      <c r="G14" s="134"/>
      <c r="H14" s="134"/>
      <c r="I14" s="135"/>
      <c r="J14" s="35"/>
      <c r="K14" s="16"/>
      <c r="L14" s="5"/>
      <c r="N14" s="85" t="s">
        <v>73</v>
      </c>
    </row>
    <row r="15" spans="2:29" s="36" customFormat="1" ht="12.75" customHeight="1" x14ac:dyDescent="0.2">
      <c r="B15" s="159" t="s">
        <v>37</v>
      </c>
      <c r="C15" s="162" t="s">
        <v>18</v>
      </c>
      <c r="D15" s="165" t="s">
        <v>47</v>
      </c>
      <c r="E15" s="136" t="s">
        <v>77</v>
      </c>
      <c r="F15" s="127" t="s">
        <v>78</v>
      </c>
      <c r="G15" s="130" t="s">
        <v>36</v>
      </c>
      <c r="H15" s="87"/>
      <c r="I15" s="145" t="s">
        <v>72</v>
      </c>
      <c r="J15" s="142" t="s">
        <v>82</v>
      </c>
      <c r="K15" s="124" t="s">
        <v>41</v>
      </c>
      <c r="L15" s="168" t="s">
        <v>40</v>
      </c>
      <c r="M15" s="139" t="s">
        <v>74</v>
      </c>
      <c r="N15" s="151" t="s">
        <v>75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9" s="36" customFormat="1" ht="12.75" customHeight="1" x14ac:dyDescent="0.2">
      <c r="B16" s="160"/>
      <c r="C16" s="163"/>
      <c r="D16" s="166"/>
      <c r="E16" s="137"/>
      <c r="F16" s="128"/>
      <c r="G16" s="131"/>
      <c r="H16" s="88" t="s">
        <v>69</v>
      </c>
      <c r="I16" s="146"/>
      <c r="J16" s="143"/>
      <c r="K16" s="125"/>
      <c r="L16" s="169"/>
      <c r="M16" s="140"/>
      <c r="N16" s="15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8" s="36" customFormat="1" ht="23.25" customHeight="1" thickBot="1" x14ac:dyDescent="0.25">
      <c r="B17" s="161"/>
      <c r="C17" s="164"/>
      <c r="D17" s="167"/>
      <c r="E17" s="138"/>
      <c r="F17" s="129"/>
      <c r="G17" s="132"/>
      <c r="H17" s="89" t="s">
        <v>70</v>
      </c>
      <c r="I17" s="147"/>
      <c r="J17" s="144"/>
      <c r="K17" s="126"/>
      <c r="L17" s="170"/>
      <c r="M17" s="141"/>
      <c r="N17" s="15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8" s="39" customFormat="1" ht="45.75" customHeight="1" thickBot="1" x14ac:dyDescent="0.25">
      <c r="B18" s="37">
        <v>1</v>
      </c>
      <c r="C18" s="90"/>
      <c r="D18" s="91"/>
      <c r="E18" s="92"/>
      <c r="F18" s="92"/>
      <c r="G18" s="92">
        <f t="shared" ref="G18" si="0" xml:space="preserve"> IFERROR(VLOOKUP(E18, $A$44:$H$50, 1+HLOOKUP(F18, $B$42:$H$43, 2, FALSE), FALSE), 0)</f>
        <v>0</v>
      </c>
      <c r="H18" s="92"/>
      <c r="I18" s="93">
        <f>(G18-H18)*$I$13</f>
        <v>0</v>
      </c>
      <c r="J18" s="94"/>
      <c r="K18" s="92">
        <v>0</v>
      </c>
      <c r="L18" s="95"/>
      <c r="M18" s="96">
        <f>IF(L18=0,I18+K18,I18+(K18*L18))</f>
        <v>0</v>
      </c>
      <c r="N18" s="10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38" t="s">
        <v>20</v>
      </c>
      <c r="AB18" s="38" t="s">
        <v>35</v>
      </c>
    </row>
    <row r="19" spans="2:28" s="39" customFormat="1" ht="36.950000000000003" customHeight="1" thickBot="1" x14ac:dyDescent="0.25">
      <c r="B19" s="40">
        <v>2</v>
      </c>
      <c r="C19" s="97"/>
      <c r="D19" s="98"/>
      <c r="E19" s="99"/>
      <c r="F19" s="99"/>
      <c r="G19" s="99">
        <f t="shared" ref="G19:G37" si="1" xml:space="preserve"> IFERROR(VLOOKUP(E19, $A$44:$I$50, 1+HLOOKUP(F19, $B$42:$I$43, 2, FALSE), FALSE), 0)</f>
        <v>0</v>
      </c>
      <c r="H19" s="99"/>
      <c r="I19" s="93">
        <f t="shared" ref="I19:I37" si="2">(G19-H19)*$I$13</f>
        <v>0</v>
      </c>
      <c r="J19" s="100"/>
      <c r="K19" s="99">
        <v>0</v>
      </c>
      <c r="L19" s="101"/>
      <c r="M19" s="102">
        <f t="shared" ref="M19:M37" si="3">IF(L19=0,I19+K19,I19+(K19*L19))</f>
        <v>0</v>
      </c>
      <c r="N19" s="1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77"/>
      <c r="AB19" s="41"/>
    </row>
    <row r="20" spans="2:28" s="39" customFormat="1" ht="36.950000000000003" customHeight="1" thickBot="1" x14ac:dyDescent="0.25">
      <c r="B20" s="42">
        <v>3</v>
      </c>
      <c r="C20" s="90"/>
      <c r="D20" s="91"/>
      <c r="E20" s="92"/>
      <c r="F20" s="92"/>
      <c r="G20" s="92">
        <f t="shared" si="1"/>
        <v>0</v>
      </c>
      <c r="H20" s="92"/>
      <c r="I20" s="93">
        <f t="shared" si="2"/>
        <v>0</v>
      </c>
      <c r="J20" s="103"/>
      <c r="K20" s="92">
        <v>0</v>
      </c>
      <c r="L20" s="104"/>
      <c r="M20" s="96">
        <f t="shared" si="3"/>
        <v>0</v>
      </c>
      <c r="N20" s="1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8" t="s">
        <v>11</v>
      </c>
      <c r="AB20" s="43" t="s">
        <v>6</v>
      </c>
    </row>
    <row r="21" spans="2:28" s="39" customFormat="1" ht="36.950000000000003" customHeight="1" thickBot="1" x14ac:dyDescent="0.25">
      <c r="B21" s="40">
        <v>4</v>
      </c>
      <c r="C21" s="97"/>
      <c r="D21" s="98"/>
      <c r="E21" s="99"/>
      <c r="F21" s="99"/>
      <c r="G21" s="99">
        <f t="shared" si="1"/>
        <v>0</v>
      </c>
      <c r="H21" s="99"/>
      <c r="I21" s="93">
        <f t="shared" si="2"/>
        <v>0</v>
      </c>
      <c r="J21" s="100"/>
      <c r="K21" s="99">
        <v>0</v>
      </c>
      <c r="L21" s="101"/>
      <c r="M21" s="102">
        <f t="shared" si="3"/>
        <v>0</v>
      </c>
      <c r="N21" s="1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3" t="s">
        <v>21</v>
      </c>
      <c r="AB21" s="43" t="s">
        <v>7</v>
      </c>
    </row>
    <row r="22" spans="2:28" s="39" customFormat="1" ht="36.950000000000003" customHeight="1" thickBot="1" x14ac:dyDescent="0.25">
      <c r="B22" s="42">
        <v>5</v>
      </c>
      <c r="C22" s="90"/>
      <c r="D22" s="91"/>
      <c r="E22" s="92"/>
      <c r="F22" s="92"/>
      <c r="G22" s="92">
        <f t="shared" si="1"/>
        <v>0</v>
      </c>
      <c r="H22" s="92"/>
      <c r="I22" s="93">
        <f t="shared" si="2"/>
        <v>0</v>
      </c>
      <c r="J22" s="103"/>
      <c r="K22" s="92">
        <v>0</v>
      </c>
      <c r="L22" s="104"/>
      <c r="M22" s="96">
        <f t="shared" si="3"/>
        <v>0</v>
      </c>
      <c r="N22" s="1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3" t="s">
        <v>22</v>
      </c>
      <c r="AB22" s="43" t="s">
        <v>8</v>
      </c>
    </row>
    <row r="23" spans="2:28" s="39" customFormat="1" ht="36.950000000000003" customHeight="1" thickBot="1" x14ac:dyDescent="0.25">
      <c r="B23" s="40">
        <v>6</v>
      </c>
      <c r="C23" s="97"/>
      <c r="D23" s="98"/>
      <c r="E23" s="99"/>
      <c r="F23" s="99" t="s">
        <v>4</v>
      </c>
      <c r="G23" s="99">
        <f t="shared" si="1"/>
        <v>0</v>
      </c>
      <c r="H23" s="99"/>
      <c r="I23" s="93">
        <f t="shared" si="2"/>
        <v>0</v>
      </c>
      <c r="J23" s="100"/>
      <c r="K23" s="99">
        <v>0</v>
      </c>
      <c r="L23" s="101"/>
      <c r="M23" s="102">
        <f t="shared" si="3"/>
        <v>0</v>
      </c>
      <c r="N23" s="1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43" t="s">
        <v>23</v>
      </c>
      <c r="AB23" s="43" t="s">
        <v>9</v>
      </c>
    </row>
    <row r="24" spans="2:28" s="39" customFormat="1" ht="36.950000000000003" customHeight="1" thickBot="1" x14ac:dyDescent="0.25">
      <c r="B24" s="42">
        <v>7</v>
      </c>
      <c r="C24" s="90"/>
      <c r="D24" s="91"/>
      <c r="E24" s="92"/>
      <c r="F24" s="92"/>
      <c r="G24" s="92">
        <f t="shared" si="1"/>
        <v>0</v>
      </c>
      <c r="H24" s="92"/>
      <c r="I24" s="93">
        <f t="shared" si="2"/>
        <v>0</v>
      </c>
      <c r="J24" s="103"/>
      <c r="K24" s="92">
        <v>0</v>
      </c>
      <c r="L24" s="104"/>
      <c r="M24" s="96">
        <f t="shared" si="3"/>
        <v>0</v>
      </c>
      <c r="N24" s="1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43" t="s">
        <v>24</v>
      </c>
      <c r="AB24" s="44" t="s">
        <v>10</v>
      </c>
    </row>
    <row r="25" spans="2:28" s="39" customFormat="1" ht="36.950000000000003" customHeight="1" thickBot="1" x14ac:dyDescent="0.25">
      <c r="B25" s="40">
        <v>8</v>
      </c>
      <c r="C25" s="97"/>
      <c r="D25" s="98"/>
      <c r="E25" s="99"/>
      <c r="F25" s="99"/>
      <c r="G25" s="99">
        <f t="shared" si="1"/>
        <v>0</v>
      </c>
      <c r="H25" s="99"/>
      <c r="I25" s="93">
        <f t="shared" si="2"/>
        <v>0</v>
      </c>
      <c r="J25" s="100"/>
      <c r="K25" s="99">
        <v>0</v>
      </c>
      <c r="L25" s="101"/>
      <c r="M25" s="102">
        <f t="shared" si="3"/>
        <v>0</v>
      </c>
      <c r="N25" s="1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43" t="s">
        <v>17</v>
      </c>
    </row>
    <row r="26" spans="2:28" s="39" customFormat="1" ht="36.950000000000003" customHeight="1" thickBot="1" x14ac:dyDescent="0.25">
      <c r="B26" s="42">
        <v>9</v>
      </c>
      <c r="C26" s="90"/>
      <c r="D26" s="91"/>
      <c r="E26" s="92"/>
      <c r="F26" s="92"/>
      <c r="G26" s="92">
        <f t="shared" si="1"/>
        <v>0</v>
      </c>
      <c r="H26" s="92"/>
      <c r="I26" s="93">
        <f t="shared" si="2"/>
        <v>0</v>
      </c>
      <c r="J26" s="103"/>
      <c r="K26" s="92">
        <v>0</v>
      </c>
      <c r="L26" s="104"/>
      <c r="M26" s="96">
        <f t="shared" si="3"/>
        <v>0</v>
      </c>
      <c r="N26" s="1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43" t="s">
        <v>25</v>
      </c>
    </row>
    <row r="27" spans="2:28" s="39" customFormat="1" ht="36.950000000000003" customHeight="1" thickBot="1" x14ac:dyDescent="0.25">
      <c r="B27" s="40">
        <v>10</v>
      </c>
      <c r="C27" s="97"/>
      <c r="D27" s="98"/>
      <c r="E27" s="99"/>
      <c r="F27" s="99"/>
      <c r="G27" s="99">
        <f t="shared" si="1"/>
        <v>0</v>
      </c>
      <c r="H27" s="99"/>
      <c r="I27" s="93">
        <f t="shared" si="2"/>
        <v>0</v>
      </c>
      <c r="J27" s="100"/>
      <c r="K27" s="99">
        <v>0</v>
      </c>
      <c r="L27" s="101"/>
      <c r="M27" s="102">
        <f t="shared" si="3"/>
        <v>0</v>
      </c>
      <c r="N27" s="1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43" t="s">
        <v>26</v>
      </c>
    </row>
    <row r="28" spans="2:28" s="39" customFormat="1" ht="36.950000000000003" customHeight="1" thickBot="1" x14ac:dyDescent="0.25">
      <c r="B28" s="42">
        <v>11</v>
      </c>
      <c r="C28" s="90"/>
      <c r="D28" s="91"/>
      <c r="E28" s="92"/>
      <c r="F28" s="92"/>
      <c r="G28" s="92">
        <f t="shared" si="1"/>
        <v>0</v>
      </c>
      <c r="H28" s="92"/>
      <c r="I28" s="93">
        <f t="shared" si="2"/>
        <v>0</v>
      </c>
      <c r="J28" s="103"/>
      <c r="K28" s="92">
        <v>0</v>
      </c>
      <c r="L28" s="104"/>
      <c r="M28" s="96">
        <f t="shared" si="3"/>
        <v>0</v>
      </c>
      <c r="N28" s="10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43" t="s">
        <v>19</v>
      </c>
    </row>
    <row r="29" spans="2:28" s="39" customFormat="1" ht="36.950000000000003" customHeight="1" thickBot="1" x14ac:dyDescent="0.25">
      <c r="B29" s="40">
        <v>12</v>
      </c>
      <c r="C29" s="97"/>
      <c r="D29" s="98"/>
      <c r="E29" s="99"/>
      <c r="F29" s="99"/>
      <c r="G29" s="99">
        <f t="shared" si="1"/>
        <v>0</v>
      </c>
      <c r="H29" s="99"/>
      <c r="I29" s="93">
        <f t="shared" si="2"/>
        <v>0</v>
      </c>
      <c r="J29" s="100"/>
      <c r="K29" s="99">
        <v>0</v>
      </c>
      <c r="L29" s="101"/>
      <c r="M29" s="102">
        <f t="shared" si="3"/>
        <v>0</v>
      </c>
      <c r="N29" s="1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43" t="s">
        <v>33</v>
      </c>
    </row>
    <row r="30" spans="2:28" s="39" customFormat="1" ht="36.950000000000003" customHeight="1" thickBot="1" x14ac:dyDescent="0.25">
      <c r="B30" s="42">
        <v>13</v>
      </c>
      <c r="C30" s="105"/>
      <c r="D30" s="91"/>
      <c r="E30" s="92"/>
      <c r="F30" s="92"/>
      <c r="G30" s="92">
        <f t="shared" si="1"/>
        <v>0</v>
      </c>
      <c r="H30" s="92"/>
      <c r="I30" s="93">
        <f t="shared" si="2"/>
        <v>0</v>
      </c>
      <c r="J30" s="103"/>
      <c r="K30" s="92">
        <v>0</v>
      </c>
      <c r="L30" s="104"/>
      <c r="M30" s="96">
        <f t="shared" si="3"/>
        <v>0</v>
      </c>
      <c r="N30" s="1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3" t="s">
        <v>27</v>
      </c>
    </row>
    <row r="31" spans="2:28" s="39" customFormat="1" ht="36.950000000000003" customHeight="1" thickBot="1" x14ac:dyDescent="0.25">
      <c r="B31" s="40">
        <v>14</v>
      </c>
      <c r="C31" s="106"/>
      <c r="D31" s="98"/>
      <c r="E31" s="99"/>
      <c r="F31" s="99"/>
      <c r="G31" s="99">
        <f t="shared" si="1"/>
        <v>0</v>
      </c>
      <c r="H31" s="99"/>
      <c r="I31" s="93">
        <f t="shared" si="2"/>
        <v>0</v>
      </c>
      <c r="J31" s="100"/>
      <c r="K31" s="99">
        <v>0</v>
      </c>
      <c r="L31" s="101"/>
      <c r="M31" s="102">
        <f t="shared" si="3"/>
        <v>0</v>
      </c>
      <c r="N31" s="1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3" t="s">
        <v>28</v>
      </c>
    </row>
    <row r="32" spans="2:28" s="39" customFormat="1" ht="36.950000000000003" customHeight="1" thickBot="1" x14ac:dyDescent="0.25">
      <c r="B32" s="42">
        <v>15</v>
      </c>
      <c r="C32" s="90"/>
      <c r="D32" s="91"/>
      <c r="E32" s="92"/>
      <c r="F32" s="92"/>
      <c r="G32" s="92">
        <f t="shared" si="1"/>
        <v>0</v>
      </c>
      <c r="H32" s="92"/>
      <c r="I32" s="93">
        <f t="shared" si="2"/>
        <v>0</v>
      </c>
      <c r="J32" s="103"/>
      <c r="K32" s="92">
        <v>0</v>
      </c>
      <c r="L32" s="95"/>
      <c r="M32" s="96">
        <f t="shared" si="3"/>
        <v>0</v>
      </c>
      <c r="N32" s="1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3" t="s">
        <v>68</v>
      </c>
    </row>
    <row r="33" spans="1:31" s="39" customFormat="1" ht="36.950000000000003" customHeight="1" thickBot="1" x14ac:dyDescent="0.25">
      <c r="B33" s="40">
        <v>16</v>
      </c>
      <c r="C33" s="97"/>
      <c r="D33" s="98"/>
      <c r="E33" s="99"/>
      <c r="F33" s="99"/>
      <c r="G33" s="99">
        <f t="shared" si="1"/>
        <v>0</v>
      </c>
      <c r="H33" s="99"/>
      <c r="I33" s="93">
        <f t="shared" si="2"/>
        <v>0</v>
      </c>
      <c r="J33" s="100"/>
      <c r="K33" s="99">
        <v>0</v>
      </c>
      <c r="L33" s="101"/>
      <c r="M33" s="102">
        <f t="shared" si="3"/>
        <v>0</v>
      </c>
      <c r="N33" s="1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3" t="s">
        <v>29</v>
      </c>
    </row>
    <row r="34" spans="1:31" s="39" customFormat="1" ht="36.950000000000003" customHeight="1" thickBot="1" x14ac:dyDescent="0.25">
      <c r="B34" s="42">
        <v>17</v>
      </c>
      <c r="C34" s="90"/>
      <c r="D34" s="91"/>
      <c r="E34" s="92"/>
      <c r="F34" s="92"/>
      <c r="G34" s="92">
        <f t="shared" si="1"/>
        <v>0</v>
      </c>
      <c r="H34" s="92"/>
      <c r="I34" s="93">
        <f t="shared" si="2"/>
        <v>0</v>
      </c>
      <c r="J34" s="103"/>
      <c r="K34" s="92">
        <v>0</v>
      </c>
      <c r="L34" s="104"/>
      <c r="M34" s="96">
        <f t="shared" si="3"/>
        <v>0</v>
      </c>
      <c r="N34" s="1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43" t="s">
        <v>30</v>
      </c>
    </row>
    <row r="35" spans="1:31" s="39" customFormat="1" ht="36.950000000000003" customHeight="1" thickBot="1" x14ac:dyDescent="0.25">
      <c r="B35" s="40">
        <v>18</v>
      </c>
      <c r="C35" s="97"/>
      <c r="D35" s="98"/>
      <c r="E35" s="99"/>
      <c r="F35" s="99"/>
      <c r="G35" s="99">
        <f t="shared" si="1"/>
        <v>0</v>
      </c>
      <c r="H35" s="99"/>
      <c r="I35" s="93">
        <f t="shared" si="2"/>
        <v>0</v>
      </c>
      <c r="J35" s="100"/>
      <c r="K35" s="99">
        <v>0</v>
      </c>
      <c r="L35" s="101"/>
      <c r="M35" s="102">
        <f t="shared" si="3"/>
        <v>0</v>
      </c>
      <c r="N35" s="1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3" t="s">
        <v>48</v>
      </c>
    </row>
    <row r="36" spans="1:31" s="39" customFormat="1" ht="36.950000000000003" customHeight="1" thickBot="1" x14ac:dyDescent="0.25">
      <c r="B36" s="42">
        <v>19</v>
      </c>
      <c r="C36" s="105"/>
      <c r="D36" s="91"/>
      <c r="E36" s="92"/>
      <c r="F36" s="92"/>
      <c r="G36" s="92">
        <f t="shared" si="1"/>
        <v>0</v>
      </c>
      <c r="H36" s="92"/>
      <c r="I36" s="93">
        <f t="shared" si="2"/>
        <v>0</v>
      </c>
      <c r="J36" s="103"/>
      <c r="K36" s="92">
        <v>0</v>
      </c>
      <c r="L36" s="104"/>
      <c r="M36" s="96">
        <f t="shared" si="3"/>
        <v>0</v>
      </c>
      <c r="N36" s="1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3" t="s">
        <v>60</v>
      </c>
    </row>
    <row r="37" spans="1:31" s="39" customFormat="1" ht="36.950000000000003" customHeight="1" thickBot="1" x14ac:dyDescent="0.25">
      <c r="B37" s="40">
        <v>20</v>
      </c>
      <c r="C37" s="97"/>
      <c r="D37" s="98"/>
      <c r="E37" s="107"/>
      <c r="F37" s="108"/>
      <c r="G37" s="99">
        <f t="shared" si="1"/>
        <v>0</v>
      </c>
      <c r="H37" s="109"/>
      <c r="I37" s="119">
        <f t="shared" si="2"/>
        <v>0</v>
      </c>
      <c r="J37" s="110"/>
      <c r="K37" s="109"/>
      <c r="L37" s="109"/>
      <c r="M37" s="102">
        <f t="shared" si="3"/>
        <v>0</v>
      </c>
      <c r="N37" s="1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43" t="s">
        <v>65</v>
      </c>
    </row>
    <row r="38" spans="1:31" s="39" customFormat="1" ht="41.25" customHeight="1" thickBot="1" x14ac:dyDescent="0.25">
      <c r="B38" s="45"/>
      <c r="C38" s="111"/>
      <c r="D38" s="112" t="s">
        <v>4</v>
      </c>
      <c r="E38" s="113"/>
      <c r="F38" s="113"/>
      <c r="G38" s="114">
        <f>SUM(G12:G31)</f>
        <v>0</v>
      </c>
      <c r="H38" s="115"/>
      <c r="I38" s="116">
        <f>SUM(I14:I37)</f>
        <v>0</v>
      </c>
      <c r="J38" s="117"/>
      <c r="K38" s="117"/>
      <c r="L38" s="117"/>
      <c r="M38" s="118">
        <f>SUM(M18:M37)</f>
        <v>0</v>
      </c>
      <c r="N38" s="84">
        <f>SUM(N18:N37)</f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3" t="s">
        <v>31</v>
      </c>
    </row>
    <row r="39" spans="1:31" s="39" customFormat="1" ht="42" customHeight="1" x14ac:dyDescent="0.2"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43" t="s">
        <v>32</v>
      </c>
      <c r="AA39" s="17"/>
      <c r="AB39" s="17"/>
      <c r="AC39" s="17"/>
      <c r="AD39" s="16"/>
      <c r="AE39" s="16"/>
    </row>
    <row r="40" spans="1:31" s="39" customFormat="1" ht="35.25" customHeight="1" x14ac:dyDescent="0.2">
      <c r="B40" s="4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43" t="s">
        <v>49</v>
      </c>
      <c r="AA40" s="17"/>
      <c r="AB40" s="17"/>
      <c r="AC40" s="17"/>
      <c r="AD40" s="16"/>
      <c r="AE40" s="16"/>
    </row>
    <row r="41" spans="1:31" s="48" customFormat="1" ht="18.75" thickBot="1" x14ac:dyDescent="0.3">
      <c r="A41" s="47"/>
      <c r="B41" s="123" t="s">
        <v>5</v>
      </c>
      <c r="C41" s="123"/>
      <c r="D41" s="123"/>
      <c r="E41" s="123"/>
      <c r="F41" s="123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43" t="s">
        <v>50</v>
      </c>
      <c r="AA41" s="17"/>
      <c r="AB41" s="17"/>
      <c r="AC41" s="17"/>
      <c r="AD41" s="16"/>
      <c r="AE41" s="16"/>
    </row>
    <row r="42" spans="1:31" ht="13.5" thickBot="1" x14ac:dyDescent="0.25">
      <c r="A42" s="49"/>
      <c r="B42" s="73" t="s">
        <v>46</v>
      </c>
      <c r="C42" s="74" t="s">
        <v>45</v>
      </c>
      <c r="D42" s="74" t="s">
        <v>44</v>
      </c>
      <c r="E42" s="74" t="s">
        <v>66</v>
      </c>
      <c r="F42" s="74" t="s">
        <v>67</v>
      </c>
      <c r="G42" s="74" t="s">
        <v>43</v>
      </c>
      <c r="H42" s="75" t="s">
        <v>42</v>
      </c>
      <c r="I42" s="75" t="s">
        <v>42</v>
      </c>
      <c r="L42" s="16"/>
      <c r="M42" s="16"/>
      <c r="N42" s="16"/>
      <c r="O42" s="16"/>
      <c r="P42" s="16"/>
      <c r="Q42" s="16"/>
      <c r="Z42" s="43" t="s">
        <v>51</v>
      </c>
      <c r="AD42" s="16"/>
      <c r="AE42" s="16"/>
    </row>
    <row r="43" spans="1:31" ht="13.5" thickBot="1" x14ac:dyDescent="0.25">
      <c r="A43" s="50"/>
      <c r="B43" s="69">
        <v>1</v>
      </c>
      <c r="C43" s="70">
        <v>2</v>
      </c>
      <c r="D43" s="70">
        <v>3</v>
      </c>
      <c r="E43" s="70">
        <v>4</v>
      </c>
      <c r="F43" s="71">
        <v>5</v>
      </c>
      <c r="G43" s="70">
        <v>6</v>
      </c>
      <c r="H43" s="72">
        <v>7</v>
      </c>
      <c r="I43" s="72">
        <v>7</v>
      </c>
      <c r="L43" s="16"/>
      <c r="M43" s="16"/>
      <c r="N43" s="16"/>
      <c r="O43" s="16"/>
      <c r="P43" s="16"/>
      <c r="Q43" s="16"/>
      <c r="Z43" s="43" t="s">
        <v>52</v>
      </c>
      <c r="AD43" s="16"/>
      <c r="AE43" s="16"/>
    </row>
    <row r="44" spans="1:31" ht="12.75" x14ac:dyDescent="0.2">
      <c r="A44" s="1" t="s">
        <v>46</v>
      </c>
      <c r="B44" s="68">
        <v>0</v>
      </c>
      <c r="C44" s="55">
        <v>64</v>
      </c>
      <c r="D44" s="53">
        <v>23</v>
      </c>
      <c r="E44" s="53">
        <v>43</v>
      </c>
      <c r="F44" s="53">
        <v>81</v>
      </c>
      <c r="G44" s="53">
        <v>17</v>
      </c>
      <c r="H44" s="54">
        <v>22</v>
      </c>
      <c r="I44" s="54">
        <v>22</v>
      </c>
      <c r="L44" s="16"/>
      <c r="M44" s="16"/>
      <c r="N44" s="16"/>
      <c r="O44" s="16"/>
      <c r="P44" s="16"/>
      <c r="Q44" s="16"/>
      <c r="Z44" s="43" t="s">
        <v>53</v>
      </c>
      <c r="AD44" s="16"/>
      <c r="AE44" s="16"/>
    </row>
    <row r="45" spans="1:31" ht="12.75" x14ac:dyDescent="0.2">
      <c r="A45" s="2" t="s">
        <v>45</v>
      </c>
      <c r="B45" s="51">
        <v>64</v>
      </c>
      <c r="C45" s="52">
        <v>0</v>
      </c>
      <c r="D45" s="53">
        <v>60</v>
      </c>
      <c r="E45" s="53">
        <v>43</v>
      </c>
      <c r="F45" s="53">
        <v>146</v>
      </c>
      <c r="G45" s="53">
        <v>80</v>
      </c>
      <c r="H45" s="54">
        <v>43</v>
      </c>
      <c r="I45" s="54">
        <v>43</v>
      </c>
      <c r="L45" s="16"/>
      <c r="M45" s="16"/>
      <c r="N45" s="16"/>
      <c r="O45" s="16"/>
      <c r="P45" s="16"/>
      <c r="Q45" s="16"/>
      <c r="Z45" s="43" t="s">
        <v>54</v>
      </c>
      <c r="AD45" s="16"/>
      <c r="AE45" s="16"/>
    </row>
    <row r="46" spans="1:31" ht="12.75" x14ac:dyDescent="0.2">
      <c r="A46" s="2" t="s">
        <v>44</v>
      </c>
      <c r="B46" s="51">
        <v>23</v>
      </c>
      <c r="C46" s="55">
        <v>60</v>
      </c>
      <c r="D46" s="56">
        <v>0</v>
      </c>
      <c r="E46" s="53">
        <v>21</v>
      </c>
      <c r="F46" s="53">
        <v>87</v>
      </c>
      <c r="G46" s="53">
        <v>21</v>
      </c>
      <c r="H46" s="54">
        <v>17</v>
      </c>
      <c r="I46" s="54">
        <v>17</v>
      </c>
      <c r="L46" s="16"/>
      <c r="M46" s="16"/>
      <c r="N46" s="16"/>
      <c r="O46" s="16"/>
      <c r="P46" s="16"/>
      <c r="Q46" s="16"/>
      <c r="Z46" s="43" t="s">
        <v>55</v>
      </c>
      <c r="AD46" s="16"/>
      <c r="AE46" s="16"/>
    </row>
    <row r="47" spans="1:31" ht="12.75" x14ac:dyDescent="0.2">
      <c r="A47" s="2" t="s">
        <v>81</v>
      </c>
      <c r="B47" s="51">
        <v>10</v>
      </c>
      <c r="C47" s="55">
        <v>72</v>
      </c>
      <c r="D47" s="55">
        <v>14</v>
      </c>
      <c r="E47" s="56"/>
      <c r="F47" s="56"/>
      <c r="G47" s="53">
        <v>8</v>
      </c>
      <c r="H47" s="54">
        <v>30</v>
      </c>
      <c r="I47" s="54">
        <v>30</v>
      </c>
      <c r="L47" s="16"/>
      <c r="M47" s="16"/>
      <c r="N47" s="16"/>
      <c r="O47" s="16"/>
      <c r="P47" s="16"/>
      <c r="Q47" s="16"/>
      <c r="R47" s="67"/>
      <c r="S47" s="67"/>
      <c r="T47" s="67"/>
      <c r="U47" s="67"/>
      <c r="V47" s="67"/>
      <c r="W47" s="67"/>
      <c r="X47" s="67"/>
      <c r="Y47" s="67"/>
      <c r="Z47" s="43" t="s">
        <v>56</v>
      </c>
      <c r="AA47" s="67"/>
      <c r="AB47" s="67"/>
      <c r="AC47" s="67"/>
      <c r="AD47" s="16"/>
      <c r="AE47" s="16"/>
    </row>
    <row r="48" spans="1:31" ht="12.75" x14ac:dyDescent="0.2">
      <c r="A48" s="2" t="s">
        <v>67</v>
      </c>
      <c r="B48" s="51">
        <v>81</v>
      </c>
      <c r="C48" s="55">
        <v>146</v>
      </c>
      <c r="D48" s="55">
        <v>87</v>
      </c>
      <c r="E48" s="56"/>
      <c r="F48" s="56"/>
      <c r="G48" s="53">
        <v>68</v>
      </c>
      <c r="H48" s="54">
        <v>104</v>
      </c>
      <c r="I48" s="54">
        <v>104</v>
      </c>
      <c r="L48" s="16"/>
      <c r="M48" s="16"/>
      <c r="N48" s="16"/>
      <c r="O48" s="16"/>
      <c r="P48" s="16"/>
      <c r="Q48" s="16"/>
      <c r="R48" s="67"/>
      <c r="S48" s="67"/>
      <c r="T48" s="67"/>
      <c r="U48" s="67"/>
      <c r="V48" s="67"/>
      <c r="W48" s="67"/>
      <c r="X48" s="67"/>
      <c r="Y48" s="67"/>
      <c r="Z48" s="43" t="s">
        <v>57</v>
      </c>
      <c r="AA48" s="67"/>
      <c r="AB48" s="67"/>
      <c r="AC48" s="67"/>
      <c r="AD48" s="16"/>
      <c r="AE48" s="16"/>
    </row>
    <row r="49" spans="1:31" ht="12.75" x14ac:dyDescent="0.2">
      <c r="A49" s="2" t="s">
        <v>43</v>
      </c>
      <c r="B49" s="51">
        <v>17</v>
      </c>
      <c r="C49" s="55">
        <v>80</v>
      </c>
      <c r="D49" s="53">
        <v>21</v>
      </c>
      <c r="E49" s="53">
        <v>41</v>
      </c>
      <c r="F49" s="53">
        <v>68</v>
      </c>
      <c r="G49" s="56">
        <v>0</v>
      </c>
      <c r="H49" s="54">
        <v>38</v>
      </c>
      <c r="I49" s="54">
        <v>38</v>
      </c>
      <c r="L49" s="16"/>
      <c r="M49" s="16"/>
      <c r="N49" s="16"/>
      <c r="O49" s="16"/>
      <c r="P49" s="16"/>
      <c r="Q49" s="16"/>
      <c r="Z49" s="43" t="s">
        <v>58</v>
      </c>
      <c r="AD49" s="16"/>
      <c r="AE49" s="16"/>
    </row>
    <row r="50" spans="1:31" ht="13.5" thickBot="1" x14ac:dyDescent="0.25">
      <c r="A50" s="3" t="s">
        <v>42</v>
      </c>
      <c r="B50" s="57">
        <v>22</v>
      </c>
      <c r="C50" s="58">
        <v>43</v>
      </c>
      <c r="D50" s="59">
        <v>17</v>
      </c>
      <c r="E50" s="59">
        <v>26</v>
      </c>
      <c r="F50" s="76">
        <v>104</v>
      </c>
      <c r="G50" s="59">
        <v>38</v>
      </c>
      <c r="H50" s="60">
        <v>0</v>
      </c>
      <c r="I50" s="60">
        <v>0</v>
      </c>
      <c r="L50" s="16"/>
      <c r="M50" s="16"/>
      <c r="N50" s="16"/>
      <c r="O50" s="16"/>
      <c r="P50" s="16"/>
      <c r="Q50" s="16"/>
      <c r="Z50" s="44" t="s">
        <v>59</v>
      </c>
      <c r="AD50" s="16"/>
      <c r="AE50" s="16"/>
    </row>
    <row r="51" spans="1:31" ht="12.75" x14ac:dyDescent="0.2">
      <c r="L51" s="16"/>
      <c r="M51" s="16"/>
      <c r="N51" s="16"/>
      <c r="O51" s="16"/>
      <c r="P51" s="16"/>
      <c r="Q51" s="16"/>
      <c r="AD51" s="16"/>
      <c r="AE51" s="16"/>
    </row>
    <row r="52" spans="1:31" ht="12.75" x14ac:dyDescent="0.2">
      <c r="P52" s="13"/>
      <c r="AD52" s="16"/>
      <c r="AE52" s="16"/>
    </row>
    <row r="53" spans="1:31" ht="12.75" customHeight="1" x14ac:dyDescent="0.2">
      <c r="P53" s="13"/>
      <c r="Z53" s="16"/>
      <c r="AD53" s="16"/>
      <c r="AE53" s="16"/>
    </row>
    <row r="54" spans="1:31" ht="12.75" x14ac:dyDescent="0.2">
      <c r="P54" s="13"/>
      <c r="Z54" s="16"/>
      <c r="AD54" s="16"/>
      <c r="AE54" s="16"/>
    </row>
    <row r="55" spans="1:31" ht="12.75" x14ac:dyDescent="0.2">
      <c r="P55" s="13"/>
      <c r="Z55" s="16"/>
      <c r="AD55" s="16"/>
      <c r="AE55" s="16"/>
    </row>
    <row r="56" spans="1:31" ht="12.75" x14ac:dyDescent="0.2">
      <c r="P56" s="13"/>
      <c r="AD56" s="16"/>
      <c r="AE56" s="16"/>
    </row>
    <row r="57" spans="1:31" ht="12.75" x14ac:dyDescent="0.2">
      <c r="AD57" s="16"/>
      <c r="AE57" s="16"/>
    </row>
    <row r="58" spans="1:31" ht="12.75" x14ac:dyDescent="0.2">
      <c r="AD58" s="16"/>
      <c r="AE58" s="16"/>
    </row>
  </sheetData>
  <sheetProtection selectLockedCells="1"/>
  <dataConsolidate/>
  <mergeCells count="28">
    <mergeCell ref="N15:N17"/>
    <mergeCell ref="G1:I1"/>
    <mergeCell ref="B4:M4"/>
    <mergeCell ref="B5:M5"/>
    <mergeCell ref="D8:F8"/>
    <mergeCell ref="D9:F9"/>
    <mergeCell ref="B7:C7"/>
    <mergeCell ref="B8:C8"/>
    <mergeCell ref="B9:C9"/>
    <mergeCell ref="D7:F7"/>
    <mergeCell ref="L12:M12"/>
    <mergeCell ref="D10:F10"/>
    <mergeCell ref="B15:B17"/>
    <mergeCell ref="C15:C17"/>
    <mergeCell ref="D15:D17"/>
    <mergeCell ref="L15:L17"/>
    <mergeCell ref="M15:M17"/>
    <mergeCell ref="J15:J17"/>
    <mergeCell ref="I15:I17"/>
    <mergeCell ref="D11:F11"/>
    <mergeCell ref="B10:C10"/>
    <mergeCell ref="B11:C11"/>
    <mergeCell ref="B41:F41"/>
    <mergeCell ref="K15:K17"/>
    <mergeCell ref="F15:F17"/>
    <mergeCell ref="G15:G17"/>
    <mergeCell ref="E14:I14"/>
    <mergeCell ref="E15:E17"/>
  </mergeCells>
  <phoneticPr fontId="1" type="noConversion"/>
  <dataValidations count="1">
    <dataValidation type="list" allowBlank="1" showInputMessage="1" showErrorMessage="1" sqref="D18:D37">
      <formula1>$Z$19:$Z$49</formula1>
    </dataValidation>
  </dataValidations>
  <hyperlinks>
    <hyperlink ref="L12" r:id="rId1"/>
  </hyperlinks>
  <printOptions horizontalCentered="1" verticalCentered="1"/>
  <pageMargins left="0" right="0" top="0" bottom="0" header="0.35" footer="0.34"/>
  <pageSetup scale="6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9</xdr:col>
                    <xdr:colOff>2590800</xdr:colOff>
                    <xdr:row>5</xdr:row>
                    <xdr:rowOff>19050</xdr:rowOff>
                  </from>
                  <to>
                    <xdr:col>9</xdr:col>
                    <xdr:colOff>3390900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9</xdr:col>
                    <xdr:colOff>1695450</xdr:colOff>
                    <xdr:row>5</xdr:row>
                    <xdr:rowOff>104775</xdr:rowOff>
                  </from>
                  <to>
                    <xdr:col>9</xdr:col>
                    <xdr:colOff>2552700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Sheet2!$C$2:$C$11</xm:f>
          </x14:formula1>
          <xm:sqref>E18</xm:sqref>
        </x14:dataValidation>
        <x14:dataValidation type="list" allowBlank="1" showInputMessage="1" showErrorMessage="1">
          <x14:formula1>
            <xm:f>Sheet2!$C$2:$C$11</xm:f>
          </x14:formula1>
          <xm:sqref>F18</xm:sqref>
        </x14:dataValidation>
        <x14:dataValidation type="list" allowBlank="1" showInputMessage="1" showErrorMessage="1">
          <x14:formula1>
            <xm:f>Sheet2!$C$2:$C$11</xm:f>
          </x14:formula1>
          <xm:sqref>E19:F37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F36"/>
  <sheetViews>
    <sheetView workbookViewId="0">
      <selection activeCell="B11" sqref="B11"/>
    </sheetView>
  </sheetViews>
  <sheetFormatPr defaultColWidth="9.140625" defaultRowHeight="12.75" x14ac:dyDescent="0.2"/>
  <cols>
    <col min="1" max="1" width="9.140625" style="6"/>
    <col min="2" max="3" width="15.42578125" style="6" bestFit="1" customWidth="1"/>
    <col min="4" max="16384" width="9.140625" style="6"/>
  </cols>
  <sheetData>
    <row r="3" spans="2:4" ht="15.75" x14ac:dyDescent="0.25">
      <c r="B3" s="8" t="s">
        <v>46</v>
      </c>
      <c r="C3" s="8" t="s">
        <v>46</v>
      </c>
      <c r="D3" s="7">
        <v>17</v>
      </c>
    </row>
    <row r="4" spans="2:4" ht="15.75" x14ac:dyDescent="0.25">
      <c r="B4" s="8" t="s">
        <v>45</v>
      </c>
      <c r="C4" s="8" t="s">
        <v>45</v>
      </c>
      <c r="D4" s="7">
        <v>21</v>
      </c>
    </row>
    <row r="5" spans="2:4" ht="15.75" x14ac:dyDescent="0.25">
      <c r="B5" s="8" t="s">
        <v>44</v>
      </c>
      <c r="C5" s="8" t="s">
        <v>44</v>
      </c>
      <c r="D5" s="7">
        <v>22</v>
      </c>
    </row>
    <row r="6" spans="2:4" ht="15.75" x14ac:dyDescent="0.25">
      <c r="B6" s="8" t="s">
        <v>66</v>
      </c>
      <c r="C6" s="8" t="s">
        <v>66</v>
      </c>
      <c r="D6" s="7">
        <v>23</v>
      </c>
    </row>
    <row r="7" spans="2:4" ht="15.75" x14ac:dyDescent="0.25">
      <c r="B7" s="8" t="s">
        <v>67</v>
      </c>
      <c r="C7" s="8" t="s">
        <v>67</v>
      </c>
      <c r="D7" s="7">
        <v>30</v>
      </c>
    </row>
    <row r="8" spans="2:4" ht="15.75" x14ac:dyDescent="0.25">
      <c r="B8" s="8" t="s">
        <v>43</v>
      </c>
      <c r="C8" s="8" t="s">
        <v>43</v>
      </c>
      <c r="D8" s="7">
        <v>38</v>
      </c>
    </row>
    <row r="9" spans="2:4" ht="15.75" x14ac:dyDescent="0.25">
      <c r="B9" s="8" t="s">
        <v>42</v>
      </c>
      <c r="C9" s="8" t="s">
        <v>42</v>
      </c>
      <c r="D9" s="7">
        <v>39</v>
      </c>
    </row>
    <row r="10" spans="2:4" ht="15.75" x14ac:dyDescent="0.25">
      <c r="B10" s="8" t="s">
        <v>81</v>
      </c>
      <c r="C10" s="8" t="s">
        <v>81</v>
      </c>
      <c r="D10" s="7">
        <v>43</v>
      </c>
    </row>
    <row r="11" spans="2:4" ht="15.75" x14ac:dyDescent="0.25">
      <c r="B11" s="6" t="s">
        <v>76</v>
      </c>
      <c r="C11" s="6" t="s">
        <v>79</v>
      </c>
      <c r="D11" s="7">
        <v>44</v>
      </c>
    </row>
    <row r="12" spans="2:4" ht="15.75" x14ac:dyDescent="0.25">
      <c r="D12" s="7">
        <v>54</v>
      </c>
    </row>
    <row r="13" spans="2:4" ht="15.75" x14ac:dyDescent="0.25">
      <c r="D13" s="7">
        <v>59</v>
      </c>
    </row>
    <row r="14" spans="2:4" ht="15.75" x14ac:dyDescent="0.25">
      <c r="D14" s="7">
        <v>60</v>
      </c>
    </row>
    <row r="15" spans="2:4" ht="15.75" x14ac:dyDescent="0.25">
      <c r="D15" s="7">
        <v>64</v>
      </c>
    </row>
    <row r="16" spans="2:4" ht="15.75" x14ac:dyDescent="0.25">
      <c r="D16" s="7">
        <v>80</v>
      </c>
    </row>
    <row r="24" spans="1:6" x14ac:dyDescent="0.2">
      <c r="A24"/>
      <c r="B24"/>
      <c r="C24"/>
      <c r="D24"/>
      <c r="E24"/>
      <c r="F24"/>
    </row>
    <row r="25" spans="1:6" x14ac:dyDescent="0.2">
      <c r="A25"/>
      <c r="B25"/>
      <c r="C25"/>
      <c r="D25"/>
      <c r="E25"/>
      <c r="F25"/>
    </row>
    <row r="26" spans="1:6" x14ac:dyDescent="0.2">
      <c r="A26"/>
      <c r="B26"/>
      <c r="C26"/>
      <c r="D26"/>
      <c r="E26"/>
      <c r="F26"/>
    </row>
    <row r="27" spans="1:6" x14ac:dyDescent="0.2">
      <c r="A27"/>
      <c r="B27"/>
      <c r="C27"/>
      <c r="D27"/>
      <c r="E27"/>
      <c r="F27"/>
    </row>
    <row r="28" spans="1:6" x14ac:dyDescent="0.2">
      <c r="A28"/>
      <c r="B28"/>
      <c r="C28"/>
      <c r="D28"/>
      <c r="E28"/>
      <c r="F28"/>
    </row>
    <row r="29" spans="1:6" x14ac:dyDescent="0.2">
      <c r="A29"/>
      <c r="B29"/>
      <c r="C29"/>
      <c r="D29"/>
      <c r="E29"/>
      <c r="F29"/>
    </row>
    <row r="30" spans="1:6" x14ac:dyDescent="0.2">
      <c r="A30"/>
      <c r="B30"/>
      <c r="C30"/>
      <c r="D30"/>
      <c r="E30"/>
      <c r="F30"/>
    </row>
    <row r="31" spans="1:6" x14ac:dyDescent="0.2">
      <c r="A31"/>
      <c r="B31"/>
      <c r="C31"/>
      <c r="D31"/>
      <c r="E31"/>
      <c r="F31"/>
    </row>
    <row r="32" spans="1:6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Form</vt:lpstr>
      <vt:lpstr>Sheet2</vt:lpstr>
      <vt:lpstr>Location</vt:lpstr>
      <vt:lpstr>miles</vt:lpstr>
      <vt:lpstr>'Expense Form'!Print_Area</vt:lpstr>
      <vt:lpstr>VaildLocation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GSBM</dc:creator>
  <cp:lastModifiedBy>Quillen, Jaime</cp:lastModifiedBy>
  <cp:lastPrinted>2018-07-18T20:19:53Z</cp:lastPrinted>
  <dcterms:created xsi:type="dcterms:W3CDTF">2008-01-10T01:16:15Z</dcterms:created>
  <dcterms:modified xsi:type="dcterms:W3CDTF">2022-01-04T23:24:20Z</dcterms:modified>
</cp:coreProperties>
</file>